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Water Level Readings" sheetId="1" r:id="rId1"/>
    <sheet name="Events" sheetId="3" r:id="rId2"/>
    <sheet name="Event flags" sheetId="4" r:id="rId3"/>
  </sheets>
  <definedNames>
    <definedName name="_xlnm._FilterDatabase" localSheetId="0" hidden="1">'Water Level Readings'!$A$1:$I$11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C11" i="3"/>
  <c r="C10" i="3"/>
  <c r="C9" i="3"/>
  <c r="C8" i="3"/>
  <c r="I8" i="1" l="1"/>
  <c r="I9" i="1"/>
  <c r="I10" i="1"/>
  <c r="I11" i="1"/>
  <c r="C3" i="1" l="1"/>
  <c r="C4" i="1"/>
  <c r="C5" i="1"/>
  <c r="C6" i="1"/>
  <c r="C7" i="1"/>
  <c r="C8" i="1"/>
  <c r="C9" i="1"/>
  <c r="C10" i="1"/>
  <c r="C11" i="1"/>
  <c r="I4" i="1" l="1"/>
  <c r="I5" i="1"/>
  <c r="I6" i="1"/>
  <c r="I7" i="1"/>
  <c r="C6" i="3" l="1"/>
  <c r="C5" i="3" l="1"/>
  <c r="C4" i="3"/>
  <c r="C2" i="1" l="1"/>
  <c r="I2" i="1" l="1"/>
  <c r="I3" i="1"/>
  <c r="C3" i="3" l="1"/>
  <c r="C2" i="3"/>
</calcChain>
</file>

<file path=xl/sharedStrings.xml><?xml version="1.0" encoding="utf-8"?>
<sst xmlns="http://schemas.openxmlformats.org/spreadsheetml/2006/main" count="91" uniqueCount="31">
  <si>
    <t>Date</t>
  </si>
  <si>
    <t>Time</t>
  </si>
  <si>
    <t>datetime</t>
  </si>
  <si>
    <t>Loc</t>
  </si>
  <si>
    <t>WL (mbdat)</t>
  </si>
  <si>
    <t>datum</t>
  </si>
  <si>
    <t>datum ele (mAOD)</t>
  </si>
  <si>
    <t>casing</t>
  </si>
  <si>
    <t>WL (mAOD)</t>
  </si>
  <si>
    <t>Event Comments</t>
  </si>
  <si>
    <t>Logger installed</t>
  </si>
  <si>
    <t>Logger removed</t>
  </si>
  <si>
    <t>Water level taken</t>
  </si>
  <si>
    <t>Maintenance</t>
  </si>
  <si>
    <t>Error</t>
  </si>
  <si>
    <t>Y</t>
  </si>
  <si>
    <t>N</t>
  </si>
  <si>
    <t>Calibration</t>
  </si>
  <si>
    <t>BST/GMT</t>
  </si>
  <si>
    <t>BST</t>
  </si>
  <si>
    <t>Stadium-HM</t>
  </si>
  <si>
    <t>Stadium-Hutton</t>
  </si>
  <si>
    <t xml:space="preserve">Solinst logger installed approx 72m. Logging every 15 mins on GMT. </t>
  </si>
  <si>
    <t>Solinst logger installed approx 186m. Logging every 15 mins on GMT. VWP logger wired in</t>
  </si>
  <si>
    <t>In-Situ Logger installed</t>
  </si>
  <si>
    <t>In-Situ Logger installed, and BaroLogger</t>
  </si>
  <si>
    <t xml:space="preserve">GMT </t>
  </si>
  <si>
    <t xml:space="preserve">In situ logger pulled and directly read- wire dead </t>
  </si>
  <si>
    <t xml:space="preserve">In-situ logger stopped and recalibrated with water level </t>
  </si>
  <si>
    <t xml:space="preserve">Loggers downloaded and pulled for geophysical surveys </t>
  </si>
  <si>
    <t>Data 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</si>
</sst>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24" sqref="E24"/>
    </sheetView>
  </sheetViews>
  <sheetFormatPr defaultRowHeight="14.4" x14ac:dyDescent="0.3"/>
  <cols>
    <col min="1" max="1" width="10.6640625" bestFit="1" customWidth="1"/>
    <col min="3" max="4" width="23.44140625" customWidth="1"/>
    <col min="5" max="5" width="15.33203125" bestFit="1" customWidth="1"/>
    <col min="6" max="6" width="11.33203125" bestFit="1" customWidth="1"/>
    <col min="8" max="8" width="17.88671875" bestFit="1" customWidth="1"/>
    <col min="9" max="9" width="13.5546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18</v>
      </c>
      <c r="E1" t="s">
        <v>3</v>
      </c>
      <c r="F1" t="s">
        <v>4</v>
      </c>
      <c r="G1" t="s">
        <v>5</v>
      </c>
      <c r="H1" t="s">
        <v>6</v>
      </c>
      <c r="I1" t="s">
        <v>8</v>
      </c>
    </row>
    <row r="2" spans="1:9" x14ac:dyDescent="0.3">
      <c r="A2" s="1">
        <v>45538</v>
      </c>
      <c r="B2" s="2">
        <v>0.57638888888888895</v>
      </c>
      <c r="C2" s="3">
        <f t="shared" ref="C2:C11" si="0">A2+B2</f>
        <v>45538.576388888891</v>
      </c>
      <c r="D2" s="3" t="s">
        <v>19</v>
      </c>
      <c r="E2" t="s">
        <v>20</v>
      </c>
      <c r="F2">
        <v>21.5</v>
      </c>
      <c r="G2" t="s">
        <v>7</v>
      </c>
      <c r="H2">
        <v>27.48</v>
      </c>
      <c r="I2">
        <f t="shared" ref="I2:I11" si="1">H2-F2</f>
        <v>5.98</v>
      </c>
    </row>
    <row r="3" spans="1:9" x14ac:dyDescent="0.3">
      <c r="A3" s="1">
        <v>45538</v>
      </c>
      <c r="B3" s="2">
        <v>0.59722222222222221</v>
      </c>
      <c r="C3" s="3">
        <f t="shared" si="0"/>
        <v>45538.597222222219</v>
      </c>
      <c r="D3" s="3" t="s">
        <v>19</v>
      </c>
      <c r="E3" t="s">
        <v>21</v>
      </c>
      <c r="F3">
        <v>21.76</v>
      </c>
      <c r="G3" t="s">
        <v>7</v>
      </c>
      <c r="H3">
        <v>27.44</v>
      </c>
      <c r="I3">
        <f t="shared" si="1"/>
        <v>5.68</v>
      </c>
    </row>
    <row r="4" spans="1:9" x14ac:dyDescent="0.3">
      <c r="A4" s="1">
        <v>45552</v>
      </c>
      <c r="B4" s="2">
        <v>0.625</v>
      </c>
      <c r="C4" s="3">
        <f t="shared" si="0"/>
        <v>45552.625</v>
      </c>
      <c r="D4" s="3" t="s">
        <v>19</v>
      </c>
      <c r="E4" t="s">
        <v>20</v>
      </c>
      <c r="F4">
        <v>21.59</v>
      </c>
      <c r="G4" t="s">
        <v>7</v>
      </c>
      <c r="H4">
        <v>27.48</v>
      </c>
      <c r="I4">
        <f t="shared" si="1"/>
        <v>5.8900000000000006</v>
      </c>
    </row>
    <row r="5" spans="1:9" x14ac:dyDescent="0.3">
      <c r="A5" s="1">
        <v>45552</v>
      </c>
      <c r="B5" s="2">
        <v>0.63888888888888895</v>
      </c>
      <c r="C5" s="3">
        <f t="shared" si="0"/>
        <v>45552.638888888891</v>
      </c>
      <c r="D5" s="3" t="s">
        <v>19</v>
      </c>
      <c r="E5" t="s">
        <v>21</v>
      </c>
      <c r="F5">
        <v>21.89</v>
      </c>
      <c r="G5" t="s">
        <v>7</v>
      </c>
      <c r="H5">
        <v>27.44</v>
      </c>
      <c r="I5">
        <f t="shared" si="1"/>
        <v>5.5500000000000007</v>
      </c>
    </row>
    <row r="6" spans="1:9" x14ac:dyDescent="0.3">
      <c r="A6" s="1">
        <v>45587</v>
      </c>
      <c r="B6" s="2">
        <v>0.46875</v>
      </c>
      <c r="C6" s="3">
        <f t="shared" si="0"/>
        <v>45587.46875</v>
      </c>
      <c r="D6" s="3" t="s">
        <v>26</v>
      </c>
      <c r="E6" t="s">
        <v>20</v>
      </c>
      <c r="F6">
        <v>21.47</v>
      </c>
      <c r="G6" t="s">
        <v>7</v>
      </c>
      <c r="H6">
        <v>27.48</v>
      </c>
      <c r="I6">
        <f t="shared" si="1"/>
        <v>6.0100000000000016</v>
      </c>
    </row>
    <row r="7" spans="1:9" x14ac:dyDescent="0.3">
      <c r="A7" s="1">
        <v>45587</v>
      </c>
      <c r="B7" s="2">
        <v>0.46875</v>
      </c>
      <c r="C7" s="3">
        <f t="shared" si="0"/>
        <v>45587.46875</v>
      </c>
      <c r="D7" s="3" t="s">
        <v>26</v>
      </c>
      <c r="E7" t="s">
        <v>21</v>
      </c>
      <c r="F7">
        <v>18.05</v>
      </c>
      <c r="G7" t="s">
        <v>7</v>
      </c>
      <c r="H7">
        <v>27.44</v>
      </c>
      <c r="I7">
        <f t="shared" si="1"/>
        <v>9.39</v>
      </c>
    </row>
    <row r="8" spans="1:9" x14ac:dyDescent="0.3">
      <c r="A8" s="1">
        <v>45630</v>
      </c>
      <c r="B8" s="2">
        <v>0.3611111111111111</v>
      </c>
      <c r="C8" s="3">
        <f t="shared" si="0"/>
        <v>45630.361111111109</v>
      </c>
      <c r="D8" s="3" t="s">
        <v>26</v>
      </c>
      <c r="E8" t="s">
        <v>21</v>
      </c>
      <c r="F8">
        <v>17.84</v>
      </c>
      <c r="G8" t="s">
        <v>7</v>
      </c>
      <c r="H8">
        <v>27.44</v>
      </c>
      <c r="I8">
        <f t="shared" si="1"/>
        <v>9.6000000000000014</v>
      </c>
    </row>
    <row r="9" spans="1:9" x14ac:dyDescent="0.3">
      <c r="A9" s="1">
        <v>45630</v>
      </c>
      <c r="B9" s="2">
        <v>0.3611111111111111</v>
      </c>
      <c r="C9" s="3">
        <f t="shared" si="0"/>
        <v>45630.361111111109</v>
      </c>
      <c r="D9" s="3" t="s">
        <v>26</v>
      </c>
      <c r="E9" t="s">
        <v>20</v>
      </c>
      <c r="F9">
        <v>21.53</v>
      </c>
      <c r="G9" t="s">
        <v>7</v>
      </c>
      <c r="H9">
        <v>27.48</v>
      </c>
      <c r="I9">
        <f t="shared" si="1"/>
        <v>5.9499999999999993</v>
      </c>
    </row>
    <row r="10" spans="1:9" x14ac:dyDescent="0.3">
      <c r="A10" s="1">
        <v>45670</v>
      </c>
      <c r="B10" s="2">
        <v>0.54166666666666663</v>
      </c>
      <c r="C10" s="3">
        <f t="shared" si="0"/>
        <v>45670.541666666664</v>
      </c>
      <c r="D10" s="3" t="s">
        <v>26</v>
      </c>
      <c r="E10" t="s">
        <v>20</v>
      </c>
      <c r="F10">
        <v>21.31</v>
      </c>
      <c r="G10" t="s">
        <v>7</v>
      </c>
      <c r="H10">
        <v>27.48</v>
      </c>
      <c r="I10">
        <f t="shared" si="1"/>
        <v>6.1700000000000017</v>
      </c>
    </row>
    <row r="11" spans="1:9" x14ac:dyDescent="0.3">
      <c r="A11" s="1">
        <v>45670</v>
      </c>
      <c r="B11" s="2">
        <v>0.54166666666666663</v>
      </c>
      <c r="C11" s="3">
        <f t="shared" si="0"/>
        <v>45670.541666666664</v>
      </c>
      <c r="D11" s="3" t="s">
        <v>26</v>
      </c>
      <c r="E11" t="s">
        <v>21</v>
      </c>
      <c r="F11">
        <v>17.329999999999998</v>
      </c>
      <c r="G11" t="s">
        <v>7</v>
      </c>
      <c r="H11">
        <v>27.44</v>
      </c>
      <c r="I11">
        <f t="shared" si="1"/>
        <v>10.110000000000003</v>
      </c>
    </row>
    <row r="12" spans="1:9" x14ac:dyDescent="0.3">
      <c r="A12" s="1"/>
      <c r="B12" s="2"/>
      <c r="C12" s="3"/>
      <c r="D12" s="3"/>
    </row>
    <row r="13" spans="1:9" x14ac:dyDescent="0.3">
      <c r="A13" s="1"/>
      <c r="B13" s="2"/>
      <c r="C13" s="3"/>
      <c r="D13" s="3"/>
    </row>
    <row r="14" spans="1:9" x14ac:dyDescent="0.3">
      <c r="A14" s="1"/>
      <c r="B14" s="2"/>
      <c r="C14" s="3"/>
      <c r="D14" s="3"/>
    </row>
    <row r="15" spans="1:9" x14ac:dyDescent="0.3">
      <c r="A15" s="1"/>
      <c r="B15" s="2"/>
      <c r="C15" s="3"/>
      <c r="D15" s="3"/>
    </row>
  </sheetData>
  <autoFilter ref="A1:I11">
    <sortState ref="A2:J10">
      <sortCondition ref="C1:C1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15" sqref="D15"/>
    </sheetView>
  </sheetViews>
  <sheetFormatPr defaultRowHeight="14.4" x14ac:dyDescent="0.3"/>
  <cols>
    <col min="1" max="1" width="10.6640625" bestFit="1" customWidth="1"/>
    <col min="3" max="3" width="15.88671875" bestFit="1" customWidth="1"/>
    <col min="4" max="4" width="18.109375" bestFit="1" customWidth="1"/>
    <col min="5" max="5" width="15.109375" bestFit="1" customWidth="1"/>
    <col min="6" max="6" width="15.44140625" bestFit="1" customWidth="1"/>
    <col min="7" max="7" width="16.88671875" bestFit="1" customWidth="1"/>
    <col min="8" max="8" width="5.33203125" bestFit="1" customWidth="1"/>
    <col min="9" max="9" width="10.6640625" bestFit="1" customWidth="1"/>
    <col min="10" max="10" width="12.5546875" bestFit="1" customWidth="1"/>
    <col min="11" max="11" width="111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10</v>
      </c>
      <c r="F1" t="s">
        <v>11</v>
      </c>
      <c r="G1" t="s">
        <v>12</v>
      </c>
      <c r="H1" t="s">
        <v>14</v>
      </c>
      <c r="I1" t="s">
        <v>17</v>
      </c>
      <c r="J1" t="s">
        <v>13</v>
      </c>
      <c r="K1" t="s">
        <v>9</v>
      </c>
    </row>
    <row r="2" spans="1:11" x14ac:dyDescent="0.3">
      <c r="A2" s="1">
        <v>45538</v>
      </c>
      <c r="B2" s="2">
        <v>0.63541666666666663</v>
      </c>
      <c r="C2" s="3">
        <f t="shared" ref="C2:C4" si="0">A2+B2</f>
        <v>45538.635416666664</v>
      </c>
      <c r="D2" t="s">
        <v>20</v>
      </c>
      <c r="E2" t="s">
        <v>15</v>
      </c>
      <c r="G2" t="s">
        <v>15</v>
      </c>
      <c r="K2" t="s">
        <v>22</v>
      </c>
    </row>
    <row r="3" spans="1:11" x14ac:dyDescent="0.3">
      <c r="A3" s="1">
        <v>45538</v>
      </c>
      <c r="B3" s="2">
        <v>0.64583333333333337</v>
      </c>
      <c r="C3" s="3">
        <f t="shared" si="0"/>
        <v>45538.645833333336</v>
      </c>
      <c r="D3" t="s">
        <v>21</v>
      </c>
      <c r="E3" t="s">
        <v>15</v>
      </c>
      <c r="G3" t="s">
        <v>15</v>
      </c>
      <c r="K3" t="s">
        <v>23</v>
      </c>
    </row>
    <row r="4" spans="1:11" x14ac:dyDescent="0.3">
      <c r="A4" s="1">
        <v>45552</v>
      </c>
      <c r="B4" s="2">
        <v>0.66666666666666663</v>
      </c>
      <c r="C4" s="3">
        <f t="shared" si="0"/>
        <v>45552.666666666664</v>
      </c>
      <c r="D4" t="s">
        <v>21</v>
      </c>
      <c r="E4" t="s">
        <v>15</v>
      </c>
      <c r="G4" t="s">
        <v>15</v>
      </c>
      <c r="K4" t="s">
        <v>24</v>
      </c>
    </row>
    <row r="5" spans="1:11" x14ac:dyDescent="0.3">
      <c r="A5" s="1">
        <v>45552</v>
      </c>
      <c r="B5" s="2">
        <v>0.66666666666666663</v>
      </c>
      <c r="C5" s="3">
        <f t="shared" ref="C5:C8" si="1">A5+B5</f>
        <v>45552.666666666664</v>
      </c>
      <c r="D5" t="s">
        <v>20</v>
      </c>
      <c r="E5" t="s">
        <v>15</v>
      </c>
      <c r="G5" t="s">
        <v>15</v>
      </c>
      <c r="K5" t="s">
        <v>25</v>
      </c>
    </row>
    <row r="6" spans="1:11" x14ac:dyDescent="0.3">
      <c r="A6" s="1">
        <v>45587</v>
      </c>
      <c r="B6" s="2">
        <v>0.54166666666666663</v>
      </c>
      <c r="C6" s="3">
        <f t="shared" si="1"/>
        <v>45587.541666666664</v>
      </c>
      <c r="D6" t="s">
        <v>21</v>
      </c>
      <c r="G6" t="s">
        <v>15</v>
      </c>
      <c r="H6" t="s">
        <v>15</v>
      </c>
      <c r="K6" t="s">
        <v>27</v>
      </c>
    </row>
    <row r="7" spans="1:11" x14ac:dyDescent="0.3">
      <c r="A7" s="1">
        <v>45587</v>
      </c>
      <c r="B7" s="2">
        <v>0.54166666666666663</v>
      </c>
      <c r="C7" s="3">
        <f t="shared" ref="C7" si="2">A7+B7</f>
        <v>45587.541666666664</v>
      </c>
      <c r="D7" t="s">
        <v>20</v>
      </c>
      <c r="G7" t="s">
        <v>15</v>
      </c>
      <c r="K7" t="s">
        <v>30</v>
      </c>
    </row>
    <row r="8" spans="1:11" x14ac:dyDescent="0.3">
      <c r="A8" s="1">
        <v>45630</v>
      </c>
      <c r="B8" s="2">
        <v>0.41666666666666669</v>
      </c>
      <c r="C8" s="3">
        <f t="shared" si="1"/>
        <v>45630.416666666664</v>
      </c>
      <c r="D8" t="s">
        <v>20</v>
      </c>
      <c r="G8" t="s">
        <v>15</v>
      </c>
      <c r="I8" t="s">
        <v>15</v>
      </c>
      <c r="K8" t="s">
        <v>28</v>
      </c>
    </row>
    <row r="9" spans="1:11" x14ac:dyDescent="0.3">
      <c r="A9" s="1">
        <v>45630</v>
      </c>
      <c r="B9" s="2">
        <v>0.41666666666666669</v>
      </c>
      <c r="C9" s="3">
        <f t="shared" ref="C9:C11" si="3">A9+B9</f>
        <v>45630.416666666664</v>
      </c>
      <c r="D9" t="s">
        <v>21</v>
      </c>
      <c r="G9" t="s">
        <v>15</v>
      </c>
      <c r="I9" t="s">
        <v>15</v>
      </c>
      <c r="K9" t="s">
        <v>28</v>
      </c>
    </row>
    <row r="10" spans="1:11" x14ac:dyDescent="0.3">
      <c r="A10" s="1">
        <v>45670</v>
      </c>
      <c r="B10" s="2">
        <v>0.58333333333333337</v>
      </c>
      <c r="C10" s="3">
        <f t="shared" si="3"/>
        <v>45670.583333333336</v>
      </c>
      <c r="D10" t="s">
        <v>20</v>
      </c>
      <c r="F10" t="s">
        <v>15</v>
      </c>
      <c r="G10" t="s">
        <v>15</v>
      </c>
      <c r="K10" t="s">
        <v>29</v>
      </c>
    </row>
    <row r="11" spans="1:11" x14ac:dyDescent="0.3">
      <c r="A11" s="1">
        <v>45670</v>
      </c>
      <c r="B11" s="2">
        <v>0.58333333333333337</v>
      </c>
      <c r="C11" s="3">
        <f t="shared" si="3"/>
        <v>45670.583333333336</v>
      </c>
      <c r="D11" t="s">
        <v>21</v>
      </c>
      <c r="F11" t="s">
        <v>15</v>
      </c>
      <c r="G11" t="s">
        <v>15</v>
      </c>
      <c r="K11" t="s">
        <v>29</v>
      </c>
    </row>
    <row r="12" spans="1:11" x14ac:dyDescent="0.3">
      <c r="A12" s="1"/>
      <c r="B12" s="2"/>
      <c r="C12" s="3"/>
    </row>
  </sheetData>
  <dataConsolidate/>
  <conditionalFormatting sqref="E2:J7 K6:K7 E9:J9 E12:J26 K12">
    <cfRule type="cellIs" dxfId="2" priority="3" operator="equal">
      <formula>"Y"</formula>
    </cfRule>
  </conditionalFormatting>
  <conditionalFormatting sqref="E8:J8">
    <cfRule type="cellIs" dxfId="1" priority="2" operator="equal">
      <formula>"Y"</formula>
    </cfRule>
  </conditionalFormatting>
  <conditionalFormatting sqref="E10:J11">
    <cfRule type="cellIs" dxfId="0" priority="1" operator="equal">
      <formula>"Y"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15</v>
      </c>
    </row>
    <row r="2" spans="1:1" x14ac:dyDescent="0.3">
      <c r="A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Water Level Readings</vt:lpstr>
      <vt:lpstr>Events</vt:lpstr>
      <vt:lpstr>Event flags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2025-01-14T18:23:16Z</dcterms:modified>
</cp:coreProperties>
</file>